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otsiaalministeerium.ee\dfs\KasutajadSKA\kadri.lees\Desktop\"/>
    </mc:Choice>
  </mc:AlternateContent>
  <xr:revisionPtr revIDLastSave="0" documentId="13_ncr:1_{F0971180-70F7-4363-93F3-E82ACC75AAD4}" xr6:coauthVersionLast="47" xr6:coauthVersionMax="47" xr10:uidLastSave="{00000000-0000-0000-0000-000000000000}"/>
  <bookViews>
    <workbookView xWindow="28680" yWindow="-120" windowWidth="29040" windowHeight="15720" firstSheet="1" activeTab="5" xr2:uid="{24017259-ED64-4FDC-9AF1-6A0FAC09EBFA}"/>
  </bookViews>
  <sheets>
    <sheet name="Lisataotlus_RES_2019-2022" sheetId="1" r:id="rId1"/>
    <sheet name="Lisataotlus_RES_2020-2023" sheetId="2" r:id="rId2"/>
    <sheet name="Lisataotlus_RES_2021_2024" sheetId="3" r:id="rId3"/>
    <sheet name="Lisataotlus_RES_2022-2025" sheetId="5" r:id="rId4"/>
    <sheet name="Lisataotlus_RES_2023-2026" sheetId="4" r:id="rId5"/>
    <sheet name="Lisataotlus_RES_2024-2027" sheetId="6" r:id="rId6"/>
  </sheets>
  <definedNames>
    <definedName name="_Hlk134466321" localSheetId="5">'Lisataotlus_RES_2024-2027'!$G$4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 i="2" l="1"/>
  <c r="J2" i="2"/>
  <c r="K2" i="2" s="1"/>
  <c r="L2" i="2" s="1"/>
  <c r="M2" i="2" s="1"/>
  <c r="N2" i="2" s="1"/>
  <c r="O2" i="2" s="1"/>
  <c r="P2" i="2" s="1"/>
  <c r="L2" i="1" l="1"/>
  <c r="L5" i="1"/>
  <c r="L4" i="1"/>
</calcChain>
</file>

<file path=xl/sharedStrings.xml><?xml version="1.0" encoding="utf-8"?>
<sst xmlns="http://schemas.openxmlformats.org/spreadsheetml/2006/main" count="170" uniqueCount="124">
  <si>
    <t>Minister</t>
  </si>
  <si>
    <t>Asutus</t>
  </si>
  <si>
    <t>Programm</t>
  </si>
  <si>
    <t>Tegevus</t>
  </si>
  <si>
    <t>Teenus</t>
  </si>
  <si>
    <t>Lisataotluste nimetused</t>
  </si>
  <si>
    <t>Baas (omafinantseeringul 2018.a. kulu)</t>
  </si>
  <si>
    <t>Lisataotlus kokku 2019-2022</t>
  </si>
  <si>
    <t xml:space="preserve">Lisataotluse lühike selgitus </t>
  </si>
  <si>
    <t>Sotsiaalkaitseminister</t>
  </si>
  <si>
    <t>SKA</t>
  </si>
  <si>
    <t>Hoolekandeprogramm (SK02)</t>
  </si>
  <si>
    <t>1.1.3. Erihoolekandeteenuse osutamine ja arendamine</t>
  </si>
  <si>
    <t>Erihoolekandeteenuse saamine</t>
  </si>
  <si>
    <t>Sotsiaalteenuste baasi korrastamine-Enne 2001.a. ööpäevaringsele erihooldusteenusele suunatud inimeste, kelle elukohaks kuni 2001 aastani kehtinud rahvastikuregistri seaduse sätte kohaselt registreeriti erihoolekandeasutus, üldhooldusteenuse eest tasumise skeemi välja töötamine</t>
  </si>
  <si>
    <t>Erihoolekande päeva- ja nädalahoiu teenuse osutamine</t>
  </si>
  <si>
    <t>Lisavahendite toel on võimalik uusi erihoolekandeteenuse kohti juurde luua, prognoosime, et vähenevad kulud tervishoiuteenustele. Kui inimene saab toimetulekuks vajaliku abi sotsiaalteenuse kaudu, mille kulu ühes kuus on keskmiselt 601 eurot, siis väheneb võimalus ja vajadus aktiivraviteenustele. Näiteks akuutpsühhiaatria voodikoha maksumus ühes päevas on 189,5 eurot, kuus 5685 eurot. Seega on positiivne mõju riigieelarvele oluline.
2015-2017 aasta jooksul on riik kulutanud töötamise toetamise teenusele 1 561 018 eurot, riigile on selle teenuse kasutajate poolt sotsiaalmaksu näol tagasi laekunud 653 175 eurot. Riigile tagasi laekunud osa on 42%.
Erihoolekandeteenustel on 2017. aastal 5500 inimest ja järjekorras ca 1500 inimest. Samas on psüühilise erivajadusega isikuid üldse Eestis kokku 2017. a seisuga 43 000  ja isikute arvu kasv viimaste aastate põhjal on 5% aastas. Teenusekohtade juurde loomise vajadus seetõttu, et järjekorras olevad inimesed vajavad neid toetavaid teenuseid, samuti diagnoositakse igal aastal enam psüühikahäireid, mis tõstab oluliselt abivajajate arvu.</t>
  </si>
  <si>
    <t xml:space="preserve">Eesmärk: Kuni 2001.aastani kehtis rahvastikuregistri seaduse säte, mille kohaselt registreeriti inimese elukohaks hoolekandeasutusejärgne KOV. Nüüdseks on hoolekandeasutused reorganiseeritud või reorganiseerimisel, kuid inimeste sissekirjutus on endiselt kunagiste suurte erihooldekodude KOV-des (nt Kuusalu, Põltsamaa, Kärla). 
Vabariigi Valitsuse poolt 2006.aastal kinnitatud Riiklike erihoolekandeasutuste ja- teenuste reorganiseerimise kava alusel on riik lubanud, et jätkatakse erihoolekannet mitte vajavate eakate väljasuunamist erihoolekandeteenustelt üldhoolekandeteenustele või hooldusravile (erandiks on enne 2001.a erihooldekodusse elama asunud, kelle elukohana on registreeritud hoolekandeasutuse asukoha omavalitsus). 11 aastat hiljem  räägime vajaduspõhisest teenuse osutamisest ehk sellest, et inimene peab saama enda vajadustele vastavat tuge, abi ja toetust. Seega on oluline ka selle sihtgrupi puhul, kes enne 2001.a. ööpäevaringsele erihooldusele suunati, rääkida sobivate lahenduste leidmisest ning neile vajadustele vastavate teenuste pakkumisest ning nende teenuste riigipoolsest rahastamisest.
Võttes arvesse enne 2001.a. kehtinud regulatsioone, saab teatud KOV-del olema kohustus üldhooldusteenuse finantseerimiseks mahus, mis on ebavõrdne võrreldes enamuste KOV-dega (kuivõrd nt Põltsamaa valda (Võisiku) on registreeritud 129 inimest, Kärla valda (Sõmera) 147 inimest, kelle rahvastikuregistrijärgse registreeringu aluseks on elama asumine hoolekandeasutusse).
</t>
  </si>
  <si>
    <t xml:space="preserve">Uus teenus aitab vähendada lähedaste hoolduskoormust ning annab intellektihäirega täisealisele võimaluse elada oma kodus. Teenus vähendab vajadust ööpäevaringsete erihoolekandeteenuste järele, teenuse tulemusel saavad raske ja sügava intellektihäirega inimeste lähedased tööturule jõuda või säilitada olemasoleva töö, tänu millele väheneb mittetöötavate inimeste arv ning suurenevad maksutulud. 
</t>
  </si>
  <si>
    <t>Seadusemuudatusest tulenevalt on vajalik väravata lisatööjõudu. Samuti on erihoolekandeteenuste taotlejate arvu suurenemise tõttu vaja värvata lisaks juhtumikorraldajaid, et inimesed saaksid seostatud nendele vajalike teenustega</t>
  </si>
  <si>
    <t>Teenus või lisataotluse nimetus</t>
  </si>
  <si>
    <t>Lisataotluse allikas (RE, ESF, ERF, EK, TK, HK, KOV jne) ja allika põhjendus</t>
  </si>
  <si>
    <t>Konto - märkida ainult investeering (I), personal (50)</t>
  </si>
  <si>
    <t>Eelarve</t>
  </si>
  <si>
    <t>2020 Lisavajadus €</t>
  </si>
  <si>
    <t>2021 Lisavajadus €</t>
  </si>
  <si>
    <t>2022 Lisavajadus €</t>
  </si>
  <si>
    <t>2023 Lisavajadus €</t>
  </si>
  <si>
    <t>2024 Lisavajadus €</t>
  </si>
  <si>
    <t>2025 Lisavajadus €</t>
  </si>
  <si>
    <t>2026 Lisavajadus €</t>
  </si>
  <si>
    <t>2027 Lisavajadus €</t>
  </si>
  <si>
    <t>2028 Lisavajadus €</t>
  </si>
  <si>
    <t>2029 Lisavajadus €</t>
  </si>
  <si>
    <t>2030 Lisavajadus €</t>
  </si>
  <si>
    <t>Lisataotlused kokku 2020-2023</t>
  </si>
  <si>
    <t>Probleem eesmärgi täitmisel</t>
  </si>
  <si>
    <t>Teenus mõõdiku nimetus ja arvuline näitaja</t>
  </si>
  <si>
    <t xml:space="preserve"> Lisarahaga saavutatav tulemus, sh positiivne mõju eelarvele, finantsmõju teistele valdkondadele</t>
  </si>
  <si>
    <t>Haakuvus riigipõhiste soovitustega, struktuurne reform, seadused, arengukavad</t>
  </si>
  <si>
    <t>196 - Erihoolekandeteenuse saamine</t>
  </si>
  <si>
    <t>RE</t>
  </si>
  <si>
    <t>2019-33 517 000
2020-33 517 000
2021-34 317 000
2022-34 437 000
2023-34 437 000
2019 SF-1 632 259
2020 SF-2 852 655
2021 SF-4 497 132
2022 SF-0
2023 SF-0</t>
  </si>
  <si>
    <r>
      <rPr>
        <sz val="10"/>
        <color rgb="FF00B050"/>
        <rFont val="Segoe UI"/>
        <family val="2"/>
      </rPr>
      <t>Sotsiaalteenuste baasi korrastamine</t>
    </r>
    <r>
      <rPr>
        <sz val="10"/>
        <color theme="1"/>
        <rFont val="Segoe UI"/>
        <family val="2"/>
      </rPr>
      <t xml:space="preserve">- </t>
    </r>
    <r>
      <rPr>
        <b/>
        <sz val="10"/>
        <color theme="1"/>
        <rFont val="Segoe UI"/>
        <family val="2"/>
      </rPr>
      <t>erihoolekande teenus</t>
    </r>
  </si>
  <si>
    <r>
      <rPr>
        <sz val="10"/>
        <color rgb="FF00B050"/>
        <rFont val="Segoe UI"/>
        <family val="2"/>
      </rPr>
      <t>Sotsiaalteenuste baasi korrastamine</t>
    </r>
    <r>
      <rPr>
        <sz val="10"/>
        <color theme="1"/>
        <rFont val="Segoe UI"/>
        <family val="2"/>
      </rPr>
      <t>-</t>
    </r>
    <r>
      <rPr>
        <b/>
        <sz val="10"/>
        <color theme="1"/>
        <rFont val="Segoe UI"/>
        <family val="2"/>
      </rPr>
      <t>Erihoolekande päeva- ja nädalahoiu teenuse osutamine</t>
    </r>
  </si>
  <si>
    <r>
      <rPr>
        <sz val="10"/>
        <color rgb="FF00B050"/>
        <rFont val="Segoe UI"/>
        <family val="2"/>
      </rPr>
      <t>Sotsiaalteenuste baasi korrastamine</t>
    </r>
    <r>
      <rPr>
        <sz val="10"/>
        <color theme="1"/>
        <rFont val="Segoe UI"/>
        <family val="2"/>
      </rPr>
      <t>-</t>
    </r>
    <r>
      <rPr>
        <b/>
        <sz val="10"/>
        <color theme="1"/>
        <rFont val="Segoe UI"/>
        <family val="2"/>
      </rPr>
      <t>Erihoolekande teenuse juhtumikorraldajate ja juhtivspetsialisti kulud</t>
    </r>
  </si>
  <si>
    <r>
      <rPr>
        <b/>
        <u/>
        <sz val="10"/>
        <color rgb="FF7030A0"/>
        <rFont val="Segoe UI"/>
        <family val="2"/>
      </rPr>
      <t>Pikaajalise hoolduse süsteemi arendamine: erihoolekandeteenuse osutamine</t>
    </r>
    <r>
      <rPr>
        <b/>
        <sz val="10"/>
        <color theme="1"/>
        <rFont val="Segoe UI"/>
        <family val="2"/>
      </rPr>
      <t xml:space="preserve">
1) Olemasolev erihoolekandeteenuste kohtade arv ei vasta sihtgrupi tegelikule vajadusele.</t>
    </r>
    <r>
      <rPr>
        <sz val="10"/>
        <color theme="1"/>
        <rFont val="Segoe UI"/>
        <family val="2"/>
      </rPr>
      <t xml:space="preserve"> Erihoolekande arengukava kohaselt on Eestis ca 13 000 psüühilise erivajadusega inimest, kes vajavad toimetulekuks erinevaid teenuseid. 01.01.2019 seisuga rahastati riiklikult 7068 teenuskohta. Erihoolekandeteenustele on 01.01.2019 seisuga järjekorras ca 1300 inimest. 
2) 01.01.2019 jõustunud sotsiaalhoolekande seaduse muudatuse kohaselt </t>
    </r>
    <r>
      <rPr>
        <b/>
        <sz val="10"/>
        <color theme="1"/>
        <rFont val="Segoe UI"/>
        <family val="2"/>
      </rPr>
      <t>katab Sotsiaalkindlustusamet</t>
    </r>
    <r>
      <rPr>
        <sz val="10"/>
        <color theme="1"/>
        <rFont val="Segoe UI"/>
        <family val="2"/>
      </rPr>
      <t xml:space="preserve"> kohaliku omavalitsuse üksusele väljaspool kodu osutatava </t>
    </r>
    <r>
      <rPr>
        <b/>
        <sz val="10"/>
        <color theme="1"/>
        <rFont val="Segoe UI"/>
        <family val="2"/>
      </rPr>
      <t>üldhooldusteenuse kulud</t>
    </r>
    <r>
      <rPr>
        <sz val="10"/>
        <color theme="1"/>
        <rFont val="Segoe UI"/>
        <family val="2"/>
      </rPr>
      <t xml:space="preserve"> nende </t>
    </r>
    <r>
      <rPr>
        <b/>
        <sz val="10"/>
        <color theme="1"/>
        <rFont val="Segoe UI"/>
        <family val="2"/>
      </rPr>
      <t>isikute eest, kes on suunatud erihoolekandeteenusele ja kelle rahvastikuregistrisse kantud elukohaks on enne 2001. aastat erihoolekandeteenuse osutaja tegevuskoht</t>
    </r>
    <r>
      <rPr>
        <sz val="10"/>
        <color theme="1"/>
        <rFont val="Segoe UI"/>
        <family val="2"/>
      </rPr>
      <t xml:space="preserve"> vähemalt kohaliku omavalitsuse üksuse täpsusega ning kellele ei jätkata riigieelarvest rahastatava erihoolekandeteenuse osutamist teenusevajaduse äralangemise tõttu. </t>
    </r>
    <r>
      <rPr>
        <b/>
        <sz val="10"/>
        <color theme="1"/>
        <rFont val="Segoe UI"/>
        <family val="2"/>
      </rPr>
      <t xml:space="preserve">2019. a antud eelarve ei kata teenuste vajalikku mahtu, kuna teenuse saajate arv prognoositavalt kasvab 120lt 153-le, samuti kasvab teenuse hind seoses palkade kasvu ja THIga. </t>
    </r>
    <r>
      <rPr>
        <sz val="10"/>
        <color theme="1"/>
        <rFont val="Segoe UI"/>
        <family val="2"/>
      </rPr>
      <t xml:space="preserve">
3) </t>
    </r>
    <r>
      <rPr>
        <b/>
        <sz val="10"/>
        <color theme="1"/>
        <rFont val="Segoe UI"/>
        <family val="2"/>
      </rPr>
      <t>Kehtivad erihoolekandeteenuste hinnad ei kata teenuseosutamisega seotud tegelikke kulusid.</t>
    </r>
    <r>
      <rPr>
        <sz val="10"/>
        <color theme="1"/>
        <rFont val="Segoe UI"/>
        <family val="2"/>
      </rPr>
      <t xml:space="preserve"> Peamine alarahastus on tööjõukuludes. </t>
    </r>
    <r>
      <rPr>
        <b/>
        <sz val="10"/>
        <color theme="1"/>
        <rFont val="Segoe UI"/>
        <family val="2"/>
      </rPr>
      <t>Teenuste hinnad ei võimalda palgata kvaliteetset ja pädevat personali. See on omakorda takistuseks teenusekohtade juurde loomisel.</t>
    </r>
    <r>
      <rPr>
        <sz val="10"/>
        <color theme="1"/>
        <rFont val="Segoe UI"/>
        <family val="2"/>
      </rPr>
      <t xml:space="preserve"> Tööjõukulude arvestamisel on seatud eesmärgiks tõsta tegevusjuhendajate töötasu aastaks 2023 95%-ni õendustöötajate töötasust. Ilma lisarahastuseta ei ole riik suuteline täitma temale pandud ülesannet psüühikahäirega inimeste teenuste korraldamisel. Lisarahastuse puudumisel  ei saa luua teenuskohti ja seeläbi vähendada teenuse järjekordi.  </t>
    </r>
    <r>
      <rPr>
        <b/>
        <sz val="10"/>
        <color theme="1"/>
        <rFont val="Segoe UI"/>
        <family val="2"/>
      </rPr>
      <t>Pikeneb inimeste ooteaeg järjekorras. Suureneb risk inimeste toimetuleku halvenemiseks.  Pikad ooteajad ja ebakvaliteetne teenus vähendavad usaldust teenuse vastu. 
4) Struktuurivahenditest rahastati integreeritud, isikukeskse ja paindliku erihoolekandeteenuste süsteemi piloteerimist, mille tulemused on vaja viia erihoolekande teenuste osutamisse. Miks on vaja viia RE-sse ja mis sisuga teenust ESF-st pakuti. Teenusesse on kaasatud 6000-7000 isikut, kuid vajadus on 13000 isikut; olemasoleva teenussüsteemi kõrval piloteeritakse uutel alustel isikukeskset teenusmudelit, ja praegu on see rahastatud kuni 2021 ESFist, kuid selle lõppedes peavad need kliendid, kes said ESFist rahastatud, üle tulema RE rahastatavasse teenusmudelisse.</t>
    </r>
  </si>
  <si>
    <r>
      <t xml:space="preserve">Teenuskohtade arv:
a) </t>
    </r>
    <r>
      <rPr>
        <b/>
        <sz val="10"/>
        <color theme="1"/>
        <rFont val="Segoe UI"/>
        <family val="2"/>
      </rPr>
      <t>algne</t>
    </r>
    <r>
      <rPr>
        <sz val="10"/>
        <color theme="1"/>
        <rFont val="Segoe UI"/>
        <family val="2"/>
      </rPr>
      <t xml:space="preserve"> (2019. a) 7068 (millest uued ERF teenusekohad 164)
b) </t>
    </r>
    <r>
      <rPr>
        <b/>
        <sz val="10"/>
        <color theme="1"/>
        <rFont val="Segoe UI"/>
        <family val="2"/>
      </rPr>
      <t>lisataotlusega</t>
    </r>
    <r>
      <rPr>
        <sz val="10"/>
        <color theme="1"/>
        <rFont val="Segoe UI"/>
        <family val="2"/>
      </rPr>
      <t xml:space="preserve"> (2023. a) 9459 (millest uued ERF teenusekohad 742)
Iga-aastased teenuskohtade arvud arvestustabelis.
Väheneb inimeste arv järjekorras. Tõuseb teenuse osutamise kvaliteet.
</t>
    </r>
    <r>
      <rPr>
        <b/>
        <sz val="10"/>
        <color theme="1"/>
        <rFont val="Segoe UI"/>
        <family val="2"/>
      </rPr>
      <t xml:space="preserve">
</t>
    </r>
    <r>
      <rPr>
        <sz val="10"/>
        <color theme="1"/>
        <rFont val="Segoe UI"/>
        <family val="2"/>
      </rPr>
      <t>Teenuse hind on kujundatud nii, et tegevusjuhendajad saaksid palgaks vähemalt 95% õendustöötajate miinimum töötasust.
a) algne: Ei ole tagatud
b) koos lisataotlusega: On tagatud</t>
    </r>
  </si>
  <si>
    <t>Lisataotluse allikas</t>
  </si>
  <si>
    <t>Sundkohustus või poliitiline prioriteet</t>
  </si>
  <si>
    <t>Lisataotlused kokku 2021-2024</t>
  </si>
  <si>
    <t>SUND- TABELISSE ERALDI RIDA PALGAKASVUDE KOHTA</t>
  </si>
  <si>
    <t>2020-37 128 870
2021-37 928 870
2022-38 048 870
2023-38 048 870
2024-38 048 870
2020 SF-3 153 434
2021 SF-3 165 784,6
2022 SF-3 165 785,6
2023 SF-0</t>
  </si>
  <si>
    <t>Pikaajalise hoolduse süsteemi arendamine: erihoolekandeteenuse osutamine
1) Olemasolev erihoolekandeteenuste kohtade arv ei vasta sihtgrupi tegelikule vajadusele. Erihoolekande arengukava kohaselt on Eestis ca 13 000 psüühilise erivajadusega inimest, kes vajavad toimetulekuks erinevaid teenuseid. 01.01.2020 seisuga rahastati riiklikult 7330 teenuskohta. Erihoolekandeteenustele on 01.01.2019 seisuga järjekorras ca 1400 inimest. 
2) 01.01.2019 jõustunud sotsiaalhoolekande seaduse muudatuse kohaselt katab Sotsiaalkindlustusamet kohaliku omavalitsuse üksusele väljaspool kodu osutatava üldhooldusteenuse kulud nende isikute eest, kes on suunatud erihoolekandeteenusele ja kelle rahvastikuregistrisse kantud elukohaks on enne 2001. aastat erihoolekandeteenuse osutaja tegevuskoht vähemalt kohaliku omavalitsuse üksuse täpsusega ning kellele ei jätkata riigieelarvest rahastatava erihoolekandeteenuse o
3) Kehtivad erihoolekandeteenuste hinnad ei kata teenuseosutamisega seotud tegelikke kulusid. Peamine alarahastus on tööjõukuludes. Teenuste hinnad ei võimalda palgata kvaliteetset ja pädevat personali. See on omakorda takistuseks teenusekohtade juurde loomisel. Tööjõukulude arvestamisel on seatud eesmärgiks tõsta tegevusjuhendajate töötasu aastaks 2023 95%-ni õendustöötajate töötasust. Ilma lisarahastuseta ei ole riik suuteline täitma temale pandud ülesannet psüühikahäirega inimeste teenuste korraldamisel. Lisarahastuse puudumisel  ei saa luua teenuskohti ja seeläbi vähendada teenuse järjekordi.  Pikeneb inimeste ooteaeg järjekorras. Suureneb risk inimeste toimetuleku halvenemiseks.  Pikad ooteajad ja ebakvaliteetne teenus vähendavad usaldust teenuse vastu. 
4) Struktuurivahenditest rahastati integreeritud, isikukeskse ja paindliku erihoolekandeteenuste süsteemi piloteerimist, mille tulemused on vaja viia erihoolekande teenuste osutamisse. Miks on vaja viia RE-sse ja mis sisuga teenust ESF-st pakuti. Teenusesse on kaasatud 6000-7000 isikut, kuid vajadus on 13000 isikut; olemasoleva teenussüsteemi kõrval piloteeritakse uutel alustel isikukeskset teenusmudelit, ja praegu on see rahastatud kuni 2021 ESFist, kuid selle lõppedes peavad need kliendid, kes said ESFist rahastatud, üle tulema RE rahastatavasse teenusmudelisse.</t>
  </si>
  <si>
    <t>Teenuskohtade arv:
a) algne (2020. a) 7330
b) lisataotlusega (2024. a) 10 080 
Iga-aastased teenuskohtade arvud arvestustabelis.
Väheneb inimeste arv järjekorras. Tõuseb teenuse osutamise kvaliteet.
Teenuse hind on kujundatud nii, et hinnad vastavad teenuste kulumudelitele ja tegevusjuhendajad saaksid palgaks vähemalt 95% õendustöötajate miinimum töötasust.
a) algne: Ei ole tagatud
b) lisataotlusega: On tagatud</t>
  </si>
  <si>
    <t>Pikaajaline hooldus</t>
  </si>
  <si>
    <t>2021 kulu</t>
  </si>
  <si>
    <t>2022 eelarve</t>
  </si>
  <si>
    <t>2023 eelarve</t>
  </si>
  <si>
    <t>2023 lisataotlus</t>
  </si>
  <si>
    <t>2023 lisa-taotluse % 2023 eelarvest</t>
  </si>
  <si>
    <t>2023 lisataotlus B variant</t>
  </si>
  <si>
    <t>2023 lisataotlus C variant</t>
  </si>
  <si>
    <t>2024 lisataotlus</t>
  </si>
  <si>
    <t>2025 lisataotlus</t>
  </si>
  <si>
    <t>2026 lisataotlus</t>
  </si>
  <si>
    <t>1.3. Erihoolekande-teenus</t>
  </si>
  <si>
    <t>1.4. Erihoolekande valdkonna investeeringute kallinemine</t>
  </si>
  <si>
    <t>1.5. ISTE (erihoolekande teenus)</t>
  </si>
  <si>
    <t>Eelarve liik</t>
  </si>
  <si>
    <t>Programmi kood</t>
  </si>
  <si>
    <t>Tegevuse kood</t>
  </si>
  <si>
    <t>Tegevuse nimetus</t>
  </si>
  <si>
    <t>VVTP</t>
  </si>
  <si>
    <t>Programmi tegevus või ressurss/ läbiv teema</t>
  </si>
  <si>
    <t>Sisu (programmi tegevus või ressurss/ läbiv teema)</t>
  </si>
  <si>
    <t>2022 olemasolev baasrahastus</t>
  </si>
  <si>
    <t>2022 lisavajadus</t>
  </si>
  <si>
    <t>2023 olemasolev baasrahastus</t>
  </si>
  <si>
    <t>2023 lisavajadus</t>
  </si>
  <si>
    <t>2024 olemasolev baasrahastus</t>
  </si>
  <si>
    <t>2024 lisavajadus</t>
  </si>
  <si>
    <t>2025 olemasolev baasrahastus</t>
  </si>
  <si>
    <t>2025 lisavajadus</t>
  </si>
  <si>
    <t>HE03</t>
  </si>
  <si>
    <t>HE030102</t>
  </si>
  <si>
    <t>Sotsiaalhoolekandeteenuste osutamine ja arendamine</t>
  </si>
  <si>
    <t>2.19. Korrastame pikaajalise hoolduse süsteemi eesmärgiga ennetada ja vähendada pikaajalise hoolduse vajadust, leevendada lähedaste hoolduskoormust ning toetada koduteenuste pakkumist. Analüüsime alternatiivseid rahastusmudeleid (sh hoolduskindlustus) inimeste omaosaluse vähendamiseks ja teenuste kättesaadavuse tõstmiseks.</t>
  </si>
  <si>
    <t>Erihoolekandeteenus, üldhooldus 2001.a.  - mahu kasv</t>
  </si>
  <si>
    <t>Olemasolev erihoolekandeteenuste kohtade arv ei vasta tegelikule vajadusele. Eestis on käesoleval ajal ca 13 000 psüühilise erivajadusega inimest, kes vajavad toimetulekuks erinevaid teenuseid. 01.12.2020 seisuga rahastati riiklikult 7313 teenuskohta. Erihoolekandeteenustele on 01.12.2020 seisuga järjekorras 1648 inimest.
Nõuetekohase ööpäevaringse üldhoolduse, päevahoiu- ja intervallteenuse osutamise ühtse halduspraktika tagamiseks on vaja sotsiaalhoolekandelise poliitika rakendamise korraldus ja arendamine riigis keskselt, mida täna ei ole. Sotsiaalkindlustusamet on valmis selle rolli võtma ja vastava võimekuse asutuses välja arendama.</t>
  </si>
  <si>
    <t>Erihoolekandeteenus, üldhooldus 2001.a.  - hind</t>
  </si>
  <si>
    <t xml:space="preserve">Kehtivad erihoolekandeteenuste hinnad ei kata teenuseosutamisega seotud tegelikke kulusid, need ei võimalda palgata kvaliteetset ja pädevat personali (sageli üle 2 korra väiksemad kui kvaliteetse teenuse osutamisega seotud kulud on). See on omakorda takistuseks teenusekohtade juurde loomisel. Ilma lisarahastuseta ei ole riik suuteline täitma temale pandud ülesannet psüühikahäirega inimeste teenuste korraldamisel. Tegevusjuhendajate puudumisel  ei ole võimalik luua uusi teenuskohti ja seeläbi vähendada teenuse järjekordi.  Pikeneb inimeste ooteaeg järjekorras, inimeste toimetulek halveneb. 01.01.2019 jõustunud sotsiaalhoolekande seaduse muudatuse kohaselt katab Sotsiaalkindlustusamet kohaliku omavalitsuse üksusele väljaspool kodu osutatava üldhooldusteenuse kulud nende isikute eest, kes on suunatud erihoolekandeteenusele ja kelle RR-i kantud elukohaks on enne 2001. aastat erihoolekandeteenuse osutaja tegevuskoht vähemalt kohaliku omavalitsuse üksuse täpsusega ning kellele ei jätkata riigieelarvest rahastatava erihoolekandeteenuse osutamist teenusevajaduse äralangemise tõttu. Antud eelarve ei kata teenuste vajalikku mahtu, kuna üldhooldusteenuse hind kasvab seoses palkade kasvu ja THIga. </t>
  </si>
  <si>
    <t>Erihoolekandeteenus  - ESF väljumine Pikaajalise kaitstud töö teenus (PKT)</t>
  </si>
  <si>
    <t>Olemasoleva teenussüsteemi kõrval piloteeritakse uutel alustel isikukeskset teenusmudelit ning pikaajalise kaitstud töö teenust ja praegu on see rahastatud kuni 2022 ESFist, kuid selle lõppedes peavad need inimesed, kes said ESFist rahastatud, üle tulema RE rahastatavatele teenustele. ESF pilootprojektide lõppedes ei ole RE vahendeid, et ka edaspidi inimestele perspektiivseks osutunud teenust osutada või neid üle viia riiklikult rahastatud teenustele.</t>
  </si>
  <si>
    <t>40/20</t>
  </si>
  <si>
    <t>Erihoolekandeteenus - ESF väljumine Isikukeskse erihoolekande teenusmudel (ISTE)</t>
  </si>
  <si>
    <r>
      <rPr>
        <b/>
        <sz val="11"/>
        <color theme="1"/>
        <rFont val="Calibri"/>
        <family val="2"/>
        <scheme val="minor"/>
      </rPr>
      <t>Pikaajalise hoolduse süsteemi arendamine: erihoolekandeteenuse osutamine</t>
    </r>
    <r>
      <rPr>
        <sz val="11"/>
        <color theme="1"/>
        <rFont val="Calibri"/>
        <family val="2"/>
        <charset val="186"/>
        <scheme val="minor"/>
      </rPr>
      <t xml:space="preserve">
1) Olemasolev erihoolekandeteenuste kohtade arv ei vasta sihtgrupi tegelikule vajadusele. Erihoolekande arengukava kohaselt on Eestis käesoleval ajal ca 13 000 psüühilise erivajadusega inimest, kes vajavad toimetulekuks erinevaid teenuseid. 31.12.2021 seisuga rahastati riiklikult 7326 teenuskohta. Erihoolekandeteenustele on 31.12.2021 seisuga järjekorras 2006 inimest (s.o 358 in rohkem kui 01.12.20 seisuga). Ennekõike on puudus ööpäevaringsetest erihoolekandeteenuskohtadest, sh äärmusliku abi-ja toetusvajadusega (end sügav liitpuue) inimestele ja ebastabiilse remissiooniga isikutele. Deinstitutsionaliseerimise põhimõtete rakendumisel ning ühiselamutüüpi hooldekodude rekonstrueerimisel luuakse juurde peretaolisi elamisi, mille teenusekohahind on kallim võrreldes ühiselamutüüpi teenusekoha hinnaga (nt ÖE teenuse puhul 14% ja ÖL teenuse puhul 21%). Keeruliseks sihtrühmaks on autismi dgn teenusesaajate osakaal erihoolekandeteenusel. Antud sihtrühm vajab suuremat tegevusjuhendajate osakaalu ööpäevaringselt võrreldes tavalise erihoolekandeteenusega.
2) Kehtivad erihoolekandeteenuste hinnad ei kata teenuseosutamisega seotud tegelikke kulusid. Peamine alarahastus on tööjõukuludes. Teenuste hinnad ei võimalda palgata kvaliteetset ja pädevat personali. See on omakorda takistuseks teenusekohtade juurde loomisel. Tööjõukulude arvestamisel oli seatud eesmärgiks tõsta tegevusjuhendajate töötasu aastaks 2022 95%-ni õendustöötajate töötasust. Seda eesmärki ei ole suudetud täita. Ilma lisarahastuseta ei ole riik suuteline täitma temale pandud ülesannet psüühikahäirega inimeste teenuste korraldamisel. Tegevusjuhendajate puudumisel  ei ole võimalik luua uusi teenusekohti ja seeläbi vähendada teenuse järjekordi.  Pikeneb inimeste ooteaeg järjekorras. Suureneb risk inimeste toimetuleku halvenemiseks. Pikad ooteajad ja tegevusjuhendajate puudus vähendavad teenuse kvaliteeti ning usaldust teenuse vastu.  Erihoolekande teenuse arendamisel on vajadus suurendada ööpäevaringseteteenuste lõikes tegevusjuhendajate suhtarvu teenusesaajate osas. Erihoolekandeteenuse kulumudeli järgi on tegevusjuhendajate suhtarv ööpäevaringsetel teenustel suurem ja arvestab ka peremajatüüpide erisust (6ne, 10-ne või 12ne kohaline peremaja). Praegune 2022.a eelarve ei ei ole vastavuses kulumudeli järgi tehtud teenuse hinna maksumusega.                                                                                                                                                                                                                                                  3) 01.01.2019 jõustunud sotsiaalhoolekande seaduse muudatuse kohaselt katab Sotsiaalkindlustusamet kohaliku omavalitsuse üksusele väljaspool kodu osutatava üldhooldusteenuse kulud nende isikute eest, kes on suunatud erihoolekandeteenusele ja kelle rahvastikuregistrisse kantud elukohaks on enne 2001. aastat erihoolekandeteenuse osutaja tegevuskoht vähemalt kohaliku omavalitsuse üksuse täpsusega ning kellele ei jätkata riigieelarvest rahastatava erihoolekandeteenuse osutamist teenusevajaduse äralangemise tõttu. Antud eelarve ei kata teenuste vajalikku mahtu, kuna üldhooldusteenuse hind kasvab seoses palkade kasvu ja THIga. Üldhooldusteenuse kulumudel on uuendamisel ja selle järgselt suureneb veelgi antud teenuse eelarve. 
4) Olemasoleva teenussüsteemi kõrval piloteeritakse uutel alustel isikukeskset teenusmudelit ning pikaajalise kaitstud töö teenust. Pikaajalise kaitstud töö teenust rahastatakse praegu kuni 2023 lõpuni ESFist, isikukeskse teenusmudeli piloteerimine toimub 2025 a lõpuni ESFst, kuid selle lõppedes peavad need inimesed, kes said ESFist rahastatud, üle tulema RE rahastatavatele teenustele., et ei tekiks nende toimetulekus tagasilangust.  ESF pilootprojektide lõppedes ei ole RE vahendeid, et ka edaspidi inimestele perspektiivseks osutunud teenust osutada või neid üle viia riiklikult rahastatud teenustele.    </t>
    </r>
  </si>
  <si>
    <t xml:space="preserve">1) Pikaajalise hoolduse süsteemi loomise üheks suurimaks eesmärgiks on suurendada teenuste pakkumist ning tagada pikaajalise hoolduse teenuste ühetaoline kättesaadavus üle-Eesti. Kõikehõlmava ja jätkusuutliku pikaajalise hoolduse süsteemi arendamine on üks Eesti riigile tehtud soovitusi Euroopa Komisjoni poolt.                                                                                                                                  2) Pikaajalise hoolduse süsteemi loomise eesmärk on  vähendada perekondade hoolduskoormust nii, et hooldajatel oleks võimalus käia tööl ja pakkuda oma lähedastele samal ajal kvaliteetsemat hädavajalikku riigipoolset tuge. Kindlasti ei ole eesmärk luua olukord,  kus lähedaste hoolekanne on täielikult riigi kanda. 
Heaolu arengukava kohaselt arendatakse kogukonna põhiseid paindlikke teenuseid, mis võimaldavad abivajavatel inimestel jätkata elamist oma kogukonnas ning lükkavad edasi asutusepõhiste ööpäevaringsete teenuste kasutamist. 
3) Pikaajalise hoolduse süsteemi loomine ei tähenda avalikule sektorile ainult lisakulusid, vaid ka maksutulu. Kui seni lähedasi kodus hooldanud inimesed saavad naasta/siseneda tööturule või alustada töötamist senisest suurema koormusega. </t>
  </si>
  <si>
    <t xml:space="preserve">1) 6.12.2018 kinnitas Vabariigi Valitsus kabinetiistungil heaks sotsiaalkaitseministri poolt esitatud pikaajalise hoolduse süsteemi loomise põhimõtted ning pani sotsiaalministeeriumile ülesandeks luua süsteemi rakendusmehhanism, mis arvestab teenuste omaosaluse katmisel vajaduspõhisusega. Sotsiaalkaitseminister informeeris VV-d, et selleks, et tagada vajaduspõhine teenuste osutamine, on avalikest vahenditest (kohaliku omavalitsuse ja riigi vahendid) lisaraha vajadus hinnanguliselt üle 161 miljoni eur aastas; nimetatud rahavajadus tekib järk-järgult ning sõltub otseselt teenuste osutamise võimaluste laiendamisest. </t>
  </si>
  <si>
    <t>jrk nr</t>
  </si>
  <si>
    <t>Lisataotluse nimetus</t>
  </si>
  <si>
    <t>eelarve liik</t>
  </si>
  <si>
    <t>2022 kulu</t>
  </si>
  <si>
    <t>2023 prognoos täitmine, koos ülekantavatega</t>
  </si>
  <si>
    <t>2024 eelarves olemas (baas)</t>
  </si>
  <si>
    <t>2024 lisataotlus A</t>
  </si>
  <si>
    <t>Kasv A ver 2024 eelarve, %</t>
  </si>
  <si>
    <t>2027 lisataotlus</t>
  </si>
  <si>
    <t>Erihoolekandeteenus kokku</t>
  </si>
  <si>
    <t>1.</t>
  </si>
  <si>
    <t xml:space="preserve">Uute teenuskohtade loomine </t>
  </si>
  <si>
    <t>1.1.</t>
  </si>
  <si>
    <t>Kohtumäärusega ja ebastabiilse remissiooniga teenuskohtade loomine</t>
  </si>
  <si>
    <t>1.2.</t>
  </si>
  <si>
    <t>Erihoolekandeteenus välisvaenditest üleminek RE</t>
  </si>
  <si>
    <t>1.2.1.</t>
  </si>
  <si>
    <t>ISTE väljumine</t>
  </si>
  <si>
    <t>40 ,20</t>
  </si>
  <si>
    <t>1.2.2.</t>
  </si>
  <si>
    <t>PKT väljumine RE, TT redisain</t>
  </si>
  <si>
    <t>1.2.3.</t>
  </si>
  <si>
    <t xml:space="preserve">SKA personali lisavajadus teenusevajaduse hindamiseks </t>
  </si>
  <si>
    <t xml:space="preserve">                        -     </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</si>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</sst>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b/>
      <sz val="11"/>
      <color theme="1"/>
      <name val="Calibri"/>
      <family val="2"/>
      <scheme val="minor"/>
    </font>
    <font>
      <sz val="11"/>
      <color theme="1"/>
      <name val="Calibri"/>
      <family val="2"/>
      <scheme val="minor"/>
    </font>
    <font>
      <b/>
      <sz val="10"/>
      <color theme="1"/>
      <name val="Segoe UI"/>
      <family val="2"/>
    </font>
    <font>
      <sz val="10"/>
      <color theme="1"/>
      <name val="Segoe UI"/>
      <family val="2"/>
    </font>
    <font>
      <sz val="10"/>
      <color rgb="FF00B050"/>
      <name val="Segoe UI"/>
      <family val="2"/>
    </font>
    <font>
      <sz val="10"/>
      <name val="Segoe UI"/>
      <family val="2"/>
    </font>
    <font>
      <b/>
      <u/>
      <sz val="10"/>
      <color rgb="FF7030A0"/>
      <name val="Segoe UI"/>
      <family val="2"/>
    </font>
    <font>
      <b/>
      <sz val="10"/>
      <color rgb="FF000000"/>
      <name val="Segoe UI"/>
      <family val="2"/>
    </font>
    <font>
      <sz val="10"/>
      <color rgb="FF000000"/>
      <name val="Segoe UI"/>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50">
    <xf numFmtId="0" fontId="0" fillId="0" borderId="0" xfId="0"/>
    <xf numFmtId="0" fontId="5" fillId="0" borderId="0" xfId="0" applyFont="1" applyBorder="1" applyAlignment="1">
      <alignment vertical="top" wrapText="1"/>
    </xf>
    <xf numFmtId="0" fontId="6" fillId="0" borderId="1" xfId="0" applyFont="1" applyBorder="1" applyAlignment="1">
      <alignment vertical="top" wrapText="1"/>
    </xf>
    <xf numFmtId="3" fontId="6" fillId="0" borderId="1" xfId="0" applyNumberFormat="1" applyFont="1" applyBorder="1" applyAlignment="1">
      <alignment vertical="top" wrapText="1"/>
    </xf>
    <xf numFmtId="3" fontId="6" fillId="0" borderId="1" xfId="1" applyNumberFormat="1" applyFont="1" applyFill="1" applyBorder="1" applyAlignment="1">
      <alignment vertical="top"/>
    </xf>
    <xf numFmtId="3" fontId="6" fillId="0" borderId="1" xfId="1" applyNumberFormat="1" applyFont="1" applyBorder="1" applyAlignment="1">
      <alignment vertical="top"/>
    </xf>
    <xf numFmtId="3" fontId="6" fillId="0" borderId="0" xfId="0" applyNumberFormat="1" applyFont="1" applyBorder="1" applyAlignment="1">
      <alignment vertical="top" wrapText="1"/>
    </xf>
    <xf numFmtId="0" fontId="6" fillId="0" borderId="0" xfId="0" applyFont="1" applyBorder="1" applyAlignment="1">
      <alignment vertical="top" wrapText="1"/>
    </xf>
    <xf numFmtId="3" fontId="6" fillId="0" borderId="0" xfId="1" applyNumberFormat="1" applyFont="1" applyBorder="1" applyAlignment="1">
      <alignment vertical="top"/>
    </xf>
    <xf numFmtId="0" fontId="6" fillId="0" borderId="0" xfId="0" applyFont="1" applyAlignment="1">
      <alignment vertical="top" wrapText="1"/>
    </xf>
    <xf numFmtId="0" fontId="5" fillId="0" borderId="0" xfId="0" applyFont="1" applyAlignment="1">
      <alignment vertical="top" wrapText="1"/>
    </xf>
    <xf numFmtId="0" fontId="6" fillId="0" borderId="0" xfId="0" applyFont="1" applyFill="1" applyAlignment="1">
      <alignment vertical="top" wrapText="1"/>
    </xf>
    <xf numFmtId="0" fontId="5" fillId="0" borderId="1" xfId="0" applyFont="1" applyFill="1" applyBorder="1" applyAlignment="1">
      <alignment horizontal="left" vertical="top" wrapText="1"/>
    </xf>
    <xf numFmtId="3" fontId="6" fillId="0" borderId="2" xfId="0" applyNumberFormat="1" applyFont="1" applyFill="1" applyBorder="1" applyAlignment="1">
      <alignment horizontal="left" vertical="top" wrapText="1"/>
    </xf>
    <xf numFmtId="3" fontId="6" fillId="0" borderId="1" xfId="0" applyNumberFormat="1" applyFont="1" applyFill="1" applyBorder="1" applyAlignment="1">
      <alignment horizontal="right" vertical="top" wrapText="1"/>
    </xf>
    <xf numFmtId="3" fontId="8" fillId="0" borderId="1" xfId="1" applyNumberFormat="1" applyFont="1" applyFill="1" applyBorder="1" applyAlignment="1">
      <alignment horizontal="left" vertical="top" wrapText="1"/>
    </xf>
    <xf numFmtId="3" fontId="6" fillId="0" borderId="1" xfId="1" applyNumberFormat="1" applyFont="1" applyFill="1" applyBorder="1" applyAlignment="1">
      <alignment horizontal="right" vertical="top" wrapText="1"/>
    </xf>
    <xf numFmtId="3" fontId="5" fillId="0" borderId="1" xfId="1" applyNumberFormat="1" applyFont="1" applyFill="1" applyBorder="1" applyAlignment="1">
      <alignment horizontal="right" vertical="top" wrapText="1"/>
    </xf>
    <xf numFmtId="0" fontId="6" fillId="0" borderId="1" xfId="0" applyFont="1" applyFill="1" applyBorder="1" applyAlignment="1">
      <alignment vertical="top" wrapText="1"/>
    </xf>
    <xf numFmtId="0" fontId="6" fillId="0" borderId="1" xfId="0" applyFont="1" applyFill="1" applyBorder="1" applyAlignment="1">
      <alignment horizontal="left" vertical="top" wrapText="1"/>
    </xf>
    <xf numFmtId="3" fontId="6" fillId="0" borderId="0" xfId="0" applyNumberFormat="1" applyFont="1" applyAlignment="1">
      <alignment vertical="top" wrapText="1"/>
    </xf>
    <xf numFmtId="0" fontId="5"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xf numFmtId="0" fontId="6" fillId="0" borderId="0" xfId="0" applyFont="1" applyFill="1" applyBorder="1" applyAlignment="1">
      <alignment horizontal="left" vertical="center" wrapText="1"/>
    </xf>
    <xf numFmtId="3" fontId="6" fillId="0" borderId="0" xfId="0" applyNumberFormat="1" applyFont="1" applyFill="1" applyBorder="1" applyAlignment="1">
      <alignment horizontal="right" vertical="center" wrapText="1"/>
    </xf>
    <xf numFmtId="3" fontId="11" fillId="0" borderId="0" xfId="0" applyNumberFormat="1" applyFont="1" applyFill="1" applyBorder="1" applyAlignment="1">
      <alignment horizontal="right" vertical="center" wrapText="1"/>
    </xf>
    <xf numFmtId="9" fontId="6" fillId="0" borderId="0" xfId="0" applyNumberFormat="1" applyFont="1" applyFill="1" applyBorder="1" applyAlignment="1">
      <alignment horizontal="right" vertical="center" wrapText="1"/>
    </xf>
    <xf numFmtId="0" fontId="6" fillId="0" borderId="0" xfId="0" applyFont="1" applyFill="1" applyBorder="1" applyAlignment="1">
      <alignment horizontal="right" vertical="center" wrapText="1"/>
    </xf>
    <xf numFmtId="0" fontId="11" fillId="0" borderId="0" xfId="0" applyFont="1" applyFill="1" applyBorder="1" applyAlignment="1">
      <alignment horizontal="right" vertical="center" wrapText="1"/>
    </xf>
    <xf numFmtId="0" fontId="2" fillId="2" borderId="1" xfId="0" applyFont="1" applyFill="1" applyBorder="1" applyAlignment="1">
      <alignment horizontal="center" vertical="top"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5" fillId="0" borderId="0" xfId="0" applyFont="1" applyFill="1" applyBorder="1" applyAlignment="1">
      <alignment wrapText="1"/>
    </xf>
    <xf numFmtId="0" fontId="10" fillId="0" borderId="0" xfId="0" applyFont="1" applyFill="1" applyBorder="1" applyAlignment="1">
      <alignment wrapText="1"/>
    </xf>
    <xf numFmtId="0" fontId="0" fillId="0" borderId="0" xfId="0" applyFill="1" applyBorder="1" applyAlignment="1"/>
    <xf numFmtId="3" fontId="10" fillId="0" borderId="0" xfId="0" applyNumberFormat="1" applyFont="1" applyFill="1" applyBorder="1" applyAlignment="1">
      <alignment wrapText="1"/>
    </xf>
    <xf numFmtId="0" fontId="5" fillId="0" borderId="0" xfId="0" applyFont="1" applyFill="1" applyBorder="1" applyAlignment="1"/>
    <xf numFmtId="0" fontId="5" fillId="0" borderId="0" xfId="0" applyFont="1" applyFill="1" applyBorder="1" applyAlignment="1">
      <alignment horizontal="right" wrapText="1"/>
    </xf>
    <xf numFmtId="3" fontId="5" fillId="0" borderId="0" xfId="0" applyNumberFormat="1" applyFont="1" applyFill="1" applyBorder="1" applyAlignment="1"/>
    <xf numFmtId="0" fontId="6" fillId="0" borderId="0" xfId="0" applyFont="1" applyFill="1" applyBorder="1" applyAlignment="1"/>
    <xf numFmtId="0" fontId="6" fillId="0" borderId="0" xfId="0" applyFont="1" applyFill="1" applyBorder="1" applyAlignment="1">
      <alignment wrapText="1"/>
    </xf>
    <xf numFmtId="0" fontId="11" fillId="0" borderId="0" xfId="0" applyFont="1" applyFill="1" applyBorder="1" applyAlignment="1">
      <alignment horizontal="right" wrapText="1"/>
    </xf>
    <xf numFmtId="0" fontId="11" fillId="0" borderId="0" xfId="0" applyFont="1" applyFill="1" applyBorder="1" applyAlignment="1"/>
    <xf numFmtId="3" fontId="11" fillId="0" borderId="0" xfId="0" applyNumberFormat="1" applyFont="1" applyFill="1" applyBorder="1" applyAlignment="1">
      <alignment horizontal="justify"/>
    </xf>
    <xf numFmtId="0" fontId="11" fillId="0" borderId="0" xfId="0" applyFont="1" applyFill="1" applyBorder="1" applyAlignment="1">
      <alignment wrapText="1"/>
    </xf>
    <xf numFmtId="3" fontId="11" fillId="0" borderId="0" xfId="0" applyNumberFormat="1" applyFont="1" applyFill="1" applyBorder="1" applyAlignment="1"/>
    <xf numFmtId="3" fontId="6" fillId="0" borderId="0" xfId="0" applyNumberFormat="1" applyFont="1" applyFill="1" applyBorder="1" applyAlignment="1"/>
    <xf numFmtId="0" fontId="6" fillId="0" borderId="0" xfId="0" applyFont="1" applyFill="1" applyBorder="1" applyAlignment="1">
      <alignment horizontal="righ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B192C-8760-40B6-AD3C-ADF1B64710DA}">
  <dimension ref="A1:M5"/>
  <sheetViews>
    <sheetView topLeftCell="D4" workbookViewId="0">
      <selection activeCell="D4" sqref="A1:XFD1048576"/>
    </sheetView>
  </sheetViews>
  <sheetFormatPr defaultColWidth="27" defaultRowHeight="14.25" x14ac:dyDescent="0.25"/>
  <cols>
    <col min="1" max="1" width="23" style="7" customWidth="1"/>
    <col min="2" max="2" width="13" style="7" customWidth="1"/>
    <col min="3" max="5" width="27" style="7"/>
    <col min="6" max="6" width="38.140625" style="7" customWidth="1"/>
    <col min="7" max="7" width="27" style="7"/>
    <col min="8" max="8" width="11.28515625" style="7" customWidth="1"/>
    <col min="9" max="9" width="10.140625" style="7" customWidth="1"/>
    <col min="10" max="10" width="12.140625" style="7" customWidth="1"/>
    <col min="11" max="11" width="11.42578125" style="7" customWidth="1"/>
    <col min="12" max="12" width="13.42578125" style="7" customWidth="1"/>
    <col min="13" max="13" width="64.140625" style="7" customWidth="1"/>
    <col min="14" max="16384" width="27" style="7"/>
  </cols>
  <sheetData>
    <row r="1" spans="1:13" s="1" customFormat="1" ht="42.75" x14ac:dyDescent="0.25">
      <c r="A1" s="1" t="s">
        <v>0</v>
      </c>
      <c r="B1" s="1" t="s">
        <v>1</v>
      </c>
      <c r="C1" s="1" t="s">
        <v>2</v>
      </c>
      <c r="D1" s="1" t="s">
        <v>3</v>
      </c>
      <c r="E1" s="1" t="s">
        <v>4</v>
      </c>
      <c r="F1" s="1" t="s">
        <v>5</v>
      </c>
      <c r="G1" s="1" t="s">
        <v>6</v>
      </c>
      <c r="H1" s="1">
        <v>2019</v>
      </c>
      <c r="I1" s="1">
        <v>2020</v>
      </c>
      <c r="J1" s="1">
        <v>2021</v>
      </c>
      <c r="K1" s="1">
        <v>2022</v>
      </c>
      <c r="L1" s="1" t="s">
        <v>7</v>
      </c>
      <c r="M1" s="1" t="s">
        <v>8</v>
      </c>
    </row>
    <row r="2" spans="1:13" s="1" customFormat="1" ht="242.25" x14ac:dyDescent="0.25">
      <c r="A2" s="2" t="s">
        <v>9</v>
      </c>
      <c r="B2" s="2" t="s">
        <v>10</v>
      </c>
      <c r="C2" s="2" t="s">
        <v>11</v>
      </c>
      <c r="D2" s="2" t="s">
        <v>12</v>
      </c>
      <c r="E2" s="2" t="s">
        <v>13</v>
      </c>
      <c r="F2" s="2" t="s">
        <v>43</v>
      </c>
      <c r="G2" s="3">
        <v>26295000</v>
      </c>
      <c r="H2" s="4">
        <v>19226795</v>
      </c>
      <c r="I2" s="5">
        <v>23180020</v>
      </c>
      <c r="J2" s="5">
        <v>27496129</v>
      </c>
      <c r="K2" s="5">
        <v>30758220</v>
      </c>
      <c r="L2" s="5">
        <f t="shared" ref="L2" si="0">SUM(H2:K2)</f>
        <v>100661164</v>
      </c>
      <c r="M2" s="2" t="s">
        <v>16</v>
      </c>
    </row>
    <row r="3" spans="1:13" s="6" customFormat="1" ht="342" x14ac:dyDescent="0.25">
      <c r="A3" s="6" t="s">
        <v>9</v>
      </c>
      <c r="B3" s="6" t="s">
        <v>10</v>
      </c>
      <c r="C3" s="6" t="s">
        <v>11</v>
      </c>
      <c r="D3" s="6" t="s">
        <v>12</v>
      </c>
      <c r="E3" s="6" t="s">
        <v>13</v>
      </c>
      <c r="F3" s="6" t="s">
        <v>14</v>
      </c>
      <c r="G3" s="6">
        <v>0</v>
      </c>
      <c r="H3" s="6">
        <v>692208</v>
      </c>
      <c r="I3" s="6">
        <v>740784</v>
      </c>
      <c r="J3" s="6">
        <v>795432</v>
      </c>
      <c r="K3" s="6">
        <v>844008</v>
      </c>
      <c r="L3" s="6">
        <v>3072432</v>
      </c>
      <c r="M3" s="6" t="s">
        <v>17</v>
      </c>
    </row>
    <row r="4" spans="1:13" ht="85.5" x14ac:dyDescent="0.25">
      <c r="A4" s="7" t="s">
        <v>9</v>
      </c>
      <c r="B4" s="7" t="s">
        <v>10</v>
      </c>
      <c r="C4" s="7" t="s">
        <v>11</v>
      </c>
      <c r="D4" s="7" t="s">
        <v>12</v>
      </c>
      <c r="E4" s="7" t="s">
        <v>15</v>
      </c>
      <c r="F4" s="7" t="s">
        <v>44</v>
      </c>
      <c r="G4" s="6">
        <v>0</v>
      </c>
      <c r="H4" s="6">
        <v>406403</v>
      </c>
      <c r="I4" s="6">
        <v>555342</v>
      </c>
      <c r="J4" s="6">
        <v>612449</v>
      </c>
      <c r="K4" s="6">
        <v>670698</v>
      </c>
      <c r="L4" s="8">
        <f t="shared" ref="L4:L5" si="1">SUM(H4:K4)</f>
        <v>2244892</v>
      </c>
      <c r="M4" s="7" t="s">
        <v>18</v>
      </c>
    </row>
    <row r="5" spans="1:13" ht="57" x14ac:dyDescent="0.25">
      <c r="A5" s="7" t="s">
        <v>9</v>
      </c>
      <c r="B5" s="7" t="s">
        <v>10</v>
      </c>
      <c r="C5" s="7" t="s">
        <v>11</v>
      </c>
      <c r="D5" s="7" t="s">
        <v>12</v>
      </c>
      <c r="E5" s="7" t="s">
        <v>13</v>
      </c>
      <c r="F5" s="7" t="s">
        <v>45</v>
      </c>
      <c r="G5" s="6">
        <v>0</v>
      </c>
      <c r="H5" s="6">
        <v>415433</v>
      </c>
      <c r="I5" s="6">
        <v>445334</v>
      </c>
      <c r="J5" s="6">
        <v>567536</v>
      </c>
      <c r="K5" s="6">
        <v>625641</v>
      </c>
      <c r="L5" s="8">
        <f t="shared" si="1"/>
        <v>2053944</v>
      </c>
      <c r="M5" s="7" t="s">
        <v>19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6B2F5-FCB5-48E5-87AB-187EF6DDDDAC}">
  <dimension ref="A1:S2"/>
  <sheetViews>
    <sheetView workbookViewId="0">
      <selection activeCell="G2" sqref="G2"/>
    </sheetView>
  </sheetViews>
  <sheetFormatPr defaultRowHeight="14.25" x14ac:dyDescent="0.25"/>
  <cols>
    <col min="1" max="2" width="9.140625" style="9"/>
    <col min="3" max="3" width="17" style="9" customWidth="1"/>
    <col min="4" max="4" width="17.7109375" style="9" customWidth="1"/>
    <col min="5" max="5" width="26.140625" style="9" customWidth="1"/>
    <col min="6" max="6" width="17.7109375" style="9" customWidth="1"/>
    <col min="7" max="7" width="18.7109375" style="9" customWidth="1"/>
    <col min="8" max="8" width="17.5703125" style="9" customWidth="1"/>
    <col min="9" max="9" width="18.42578125" style="9" customWidth="1"/>
    <col min="10" max="11" width="18.140625" style="9" customWidth="1"/>
    <col min="12" max="12" width="17.85546875" style="9" customWidth="1"/>
    <col min="13" max="13" width="18.5703125" style="9" customWidth="1"/>
    <col min="14" max="14" width="18" style="9" customWidth="1"/>
    <col min="15" max="15" width="18.28515625" style="9" customWidth="1"/>
    <col min="16" max="16" width="18.5703125" style="9" customWidth="1"/>
    <col min="17" max="17" width="16.28515625" style="9" customWidth="1"/>
    <col min="18" max="18" width="42.28515625" style="9" customWidth="1"/>
    <col min="19" max="19" width="30.140625" style="9" customWidth="1"/>
    <col min="20" max="16384" width="9.140625" style="9"/>
  </cols>
  <sheetData>
    <row r="1" spans="1:19" s="10" customFormat="1" ht="71.25" x14ac:dyDescent="0.25">
      <c r="A1" s="10" t="s">
        <v>1</v>
      </c>
      <c r="B1" s="10" t="s">
        <v>20</v>
      </c>
      <c r="C1" s="10" t="s">
        <v>21</v>
      </c>
      <c r="D1" s="10" t="s">
        <v>22</v>
      </c>
      <c r="E1" s="10" t="s">
        <v>23</v>
      </c>
      <c r="F1" s="10" t="s">
        <v>24</v>
      </c>
      <c r="G1" s="10" t="s">
        <v>25</v>
      </c>
      <c r="H1" s="10" t="s">
        <v>26</v>
      </c>
      <c r="I1" s="10" t="s">
        <v>27</v>
      </c>
      <c r="J1" s="10" t="s">
        <v>28</v>
      </c>
      <c r="K1" s="10" t="s">
        <v>29</v>
      </c>
      <c r="L1" s="10" t="s">
        <v>30</v>
      </c>
      <c r="M1" s="10" t="s">
        <v>31</v>
      </c>
      <c r="N1" s="10" t="s">
        <v>32</v>
      </c>
      <c r="O1" s="10" t="s">
        <v>33</v>
      </c>
      <c r="P1" s="10" t="s">
        <v>34</v>
      </c>
      <c r="Q1" s="10" t="s">
        <v>35</v>
      </c>
      <c r="R1" s="10" t="s">
        <v>36</v>
      </c>
      <c r="S1" s="10" t="s">
        <v>37</v>
      </c>
    </row>
    <row r="2" spans="1:19" s="11" customFormat="1" ht="409.5" x14ac:dyDescent="0.25">
      <c r="A2" s="11" t="s">
        <v>10</v>
      </c>
      <c r="B2" s="12" t="s">
        <v>40</v>
      </c>
      <c r="C2" s="13" t="s">
        <v>41</v>
      </c>
      <c r="D2" s="14"/>
      <c r="E2" s="15" t="s">
        <v>42</v>
      </c>
      <c r="F2" s="16">
        <v>17730678</v>
      </c>
      <c r="G2" s="16">
        <v>27564296</v>
      </c>
      <c r="H2" s="16">
        <v>37398704</v>
      </c>
      <c r="I2" s="16">
        <v>43702888</v>
      </c>
      <c r="J2" s="16">
        <f t="shared" ref="J2:P2" si="0">I2*1.05</f>
        <v>45888032.399999999</v>
      </c>
      <c r="K2" s="16">
        <f t="shared" si="0"/>
        <v>48182434.020000003</v>
      </c>
      <c r="L2" s="16">
        <f t="shared" si="0"/>
        <v>50591555.721000008</v>
      </c>
      <c r="M2" s="16">
        <f t="shared" si="0"/>
        <v>53121133.507050008</v>
      </c>
      <c r="N2" s="16">
        <f t="shared" si="0"/>
        <v>55777190.182402514</v>
      </c>
      <c r="O2" s="16">
        <f t="shared" si="0"/>
        <v>58566049.691522643</v>
      </c>
      <c r="P2" s="16">
        <f t="shared" si="0"/>
        <v>61494352.176098779</v>
      </c>
      <c r="Q2" s="17">
        <f>SUM(F2:I2)</f>
        <v>126396566</v>
      </c>
      <c r="R2" s="18" t="s">
        <v>46</v>
      </c>
      <c r="S2" s="19"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071F2-12E4-456B-B802-60B942901751}">
  <dimension ref="A1:L2"/>
  <sheetViews>
    <sheetView workbookViewId="0">
      <selection activeCell="D2" sqref="D2"/>
    </sheetView>
  </sheetViews>
  <sheetFormatPr defaultRowHeight="14.25" x14ac:dyDescent="0.25"/>
  <cols>
    <col min="1" max="1" width="9.140625" style="9"/>
    <col min="2" max="2" width="20.5703125" style="9" customWidth="1"/>
    <col min="3" max="3" width="14" style="9" customWidth="1"/>
    <col min="4" max="4" width="29.5703125" style="9" customWidth="1"/>
    <col min="5" max="5" width="27.42578125" style="9" customWidth="1"/>
    <col min="6" max="6" width="21.7109375" style="9" customWidth="1"/>
    <col min="7" max="7" width="19.28515625" style="9" customWidth="1"/>
    <col min="8" max="8" width="19" style="9" customWidth="1"/>
    <col min="9" max="9" width="18.85546875" style="9" customWidth="1"/>
    <col min="10" max="10" width="19" style="9" customWidth="1"/>
    <col min="11" max="11" width="85" style="9" customWidth="1"/>
    <col min="12" max="12" width="37.7109375" style="9" customWidth="1"/>
    <col min="13" max="13" width="18.28515625" style="9" customWidth="1"/>
    <col min="14" max="16384" width="9.140625" style="9"/>
  </cols>
  <sheetData>
    <row r="1" spans="1:12" s="10" customFormat="1" ht="28.5" x14ac:dyDescent="0.25">
      <c r="A1" s="10" t="s">
        <v>1</v>
      </c>
      <c r="B1" s="10" t="s">
        <v>20</v>
      </c>
      <c r="C1" s="10" t="s">
        <v>48</v>
      </c>
      <c r="D1" s="10" t="s">
        <v>49</v>
      </c>
      <c r="E1" s="10" t="s">
        <v>23</v>
      </c>
      <c r="F1" s="10" t="s">
        <v>25</v>
      </c>
      <c r="G1" s="10" t="s">
        <v>26</v>
      </c>
      <c r="H1" s="10" t="s">
        <v>27</v>
      </c>
      <c r="I1" s="10" t="s">
        <v>28</v>
      </c>
      <c r="J1" s="10" t="s">
        <v>50</v>
      </c>
      <c r="K1" s="10" t="s">
        <v>36</v>
      </c>
      <c r="L1" s="10" t="s">
        <v>37</v>
      </c>
    </row>
    <row r="2" spans="1:12" ht="370.5" x14ac:dyDescent="0.25">
      <c r="A2" s="9" t="s">
        <v>10</v>
      </c>
      <c r="B2" s="9" t="s">
        <v>40</v>
      </c>
      <c r="C2" s="9" t="s">
        <v>41</v>
      </c>
      <c r="D2" s="9" t="s">
        <v>51</v>
      </c>
      <c r="E2" s="9" t="s">
        <v>52</v>
      </c>
      <c r="F2" s="20">
        <v>28267625</v>
      </c>
      <c r="G2" s="20">
        <v>45237350</v>
      </c>
      <c r="H2" s="20">
        <v>53544752</v>
      </c>
      <c r="I2" s="20">
        <v>62493460</v>
      </c>
      <c r="J2" s="20">
        <v>189543187</v>
      </c>
      <c r="K2" s="9" t="s">
        <v>53</v>
      </c>
      <c r="L2" s="9"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5D0B8-F317-49DF-8527-237A6DC55852}">
  <dimension ref="A1:O5"/>
  <sheetViews>
    <sheetView workbookViewId="0">
      <selection activeCell="H3" sqref="H3"/>
    </sheetView>
  </sheetViews>
  <sheetFormatPr defaultRowHeight="14.25" x14ac:dyDescent="0.25"/>
  <cols>
    <col min="1" max="1" width="9.28515625" style="9" bestFit="1" customWidth="1"/>
    <col min="2" max="3" width="9.140625" style="9"/>
    <col min="4" max="4" width="20.140625" style="9" customWidth="1"/>
    <col min="5" max="5" width="45.42578125" style="9" customWidth="1"/>
    <col min="6" max="6" width="19.140625" style="9" customWidth="1"/>
    <col min="7" max="7" width="67.28515625" style="9" customWidth="1"/>
    <col min="8" max="8" width="16" style="9" customWidth="1"/>
    <col min="9" max="9" width="12.42578125" style="9" bestFit="1" customWidth="1"/>
    <col min="10" max="10" width="14.7109375" style="9" customWidth="1"/>
    <col min="11" max="11" width="12.42578125" style="9" bestFit="1" customWidth="1"/>
    <col min="12" max="12" width="10.140625" style="9" bestFit="1" customWidth="1"/>
    <col min="13" max="13" width="12.42578125" style="9" bestFit="1" customWidth="1"/>
    <col min="14" max="14" width="10.140625" style="9" bestFit="1" customWidth="1"/>
    <col min="15" max="15" width="12.42578125" style="9" bestFit="1" customWidth="1"/>
    <col min="16" max="16384" width="9.140625" style="9"/>
  </cols>
  <sheetData>
    <row r="1" spans="1:15" s="10" customFormat="1" ht="99.75" x14ac:dyDescent="0.25">
      <c r="A1" s="10" t="s">
        <v>69</v>
      </c>
      <c r="B1" s="10" t="s">
        <v>70</v>
      </c>
      <c r="C1" s="10" t="s">
        <v>71</v>
      </c>
      <c r="D1" s="10" t="s">
        <v>72</v>
      </c>
      <c r="E1" s="10" t="s">
        <v>73</v>
      </c>
      <c r="F1" s="10" t="s">
        <v>74</v>
      </c>
      <c r="G1" s="10" t="s">
        <v>75</v>
      </c>
      <c r="H1" s="10" t="s">
        <v>76</v>
      </c>
      <c r="I1" s="10" t="s">
        <v>77</v>
      </c>
      <c r="J1" s="10" t="s">
        <v>78</v>
      </c>
      <c r="K1" s="10" t="s">
        <v>79</v>
      </c>
      <c r="L1" s="10" t="s">
        <v>80</v>
      </c>
      <c r="M1" s="10" t="s">
        <v>81</v>
      </c>
      <c r="N1" s="10" t="s">
        <v>82</v>
      </c>
      <c r="O1" s="10" t="s">
        <v>83</v>
      </c>
    </row>
    <row r="2" spans="1:15" ht="185.25" x14ac:dyDescent="0.25">
      <c r="A2" s="9">
        <v>20</v>
      </c>
      <c r="B2" s="9" t="s">
        <v>84</v>
      </c>
      <c r="C2" s="9" t="s">
        <v>85</v>
      </c>
      <c r="D2" s="9" t="s">
        <v>86</v>
      </c>
      <c r="E2" s="9" t="s">
        <v>87</v>
      </c>
      <c r="F2" s="9" t="s">
        <v>88</v>
      </c>
      <c r="G2" s="9" t="s">
        <v>89</v>
      </c>
      <c r="H2" s="20">
        <v>38471870</v>
      </c>
      <c r="I2" s="20">
        <v>3743932.56</v>
      </c>
      <c r="J2" s="20">
        <v>38471870</v>
      </c>
      <c r="K2" s="20">
        <v>4954105.72000001</v>
      </c>
      <c r="L2" s="20">
        <v>38471870</v>
      </c>
      <c r="M2" s="20">
        <v>8273572.5999999996</v>
      </c>
      <c r="N2" s="20">
        <v>38471870</v>
      </c>
      <c r="O2" s="20">
        <v>10822230.279999999</v>
      </c>
    </row>
    <row r="3" spans="1:15" ht="299.25" x14ac:dyDescent="0.25">
      <c r="A3" s="9">
        <v>20</v>
      </c>
      <c r="B3" s="9" t="s">
        <v>84</v>
      </c>
      <c r="C3" s="9" t="s">
        <v>85</v>
      </c>
      <c r="D3" s="9" t="s">
        <v>86</v>
      </c>
      <c r="E3" s="9" t="s">
        <v>87</v>
      </c>
      <c r="F3" s="9" t="s">
        <v>90</v>
      </c>
      <c r="G3" s="9" t="s">
        <v>91</v>
      </c>
      <c r="H3" s="20"/>
      <c r="I3" s="20">
        <v>35801001.439999998</v>
      </c>
      <c r="J3" s="20"/>
      <c r="K3" s="20">
        <v>41389004.279999986</v>
      </c>
      <c r="L3" s="20"/>
      <c r="M3" s="20">
        <v>51925637.399999999</v>
      </c>
      <c r="N3" s="20"/>
      <c r="O3" s="20">
        <v>63024762.719999999</v>
      </c>
    </row>
    <row r="4" spans="1:15" ht="114" x14ac:dyDescent="0.25">
      <c r="A4" s="9">
        <v>20</v>
      </c>
      <c r="B4" s="9" t="s">
        <v>84</v>
      </c>
      <c r="C4" s="9" t="s">
        <v>85</v>
      </c>
      <c r="D4" s="9" t="s">
        <v>86</v>
      </c>
      <c r="E4" s="9" t="s">
        <v>87</v>
      </c>
      <c r="F4" s="9" t="s">
        <v>92</v>
      </c>
      <c r="G4" s="9" t="s">
        <v>93</v>
      </c>
      <c r="H4" s="20"/>
      <c r="I4" s="20">
        <v>3261667.2000000007</v>
      </c>
      <c r="J4" s="20"/>
      <c r="K4" s="20">
        <v>3429103.9200000004</v>
      </c>
      <c r="L4" s="20"/>
      <c r="M4" s="20">
        <v>3605347.8120000004</v>
      </c>
      <c r="N4" s="20"/>
      <c r="O4" s="20">
        <v>3615882.9432000006</v>
      </c>
    </row>
    <row r="5" spans="1:15" ht="114" x14ac:dyDescent="0.25">
      <c r="A5" s="9" t="s">
        <v>94</v>
      </c>
      <c r="B5" s="9" t="s">
        <v>84</v>
      </c>
      <c r="C5" s="9" t="s">
        <v>85</v>
      </c>
      <c r="D5" s="9" t="s">
        <v>86</v>
      </c>
      <c r="E5" s="9" t="s">
        <v>87</v>
      </c>
      <c r="F5" s="9" t="s">
        <v>95</v>
      </c>
      <c r="G5" s="9" t="s">
        <v>93</v>
      </c>
      <c r="H5" s="20">
        <v>3409560</v>
      </c>
      <c r="I5" s="20">
        <v>124161.04799999995</v>
      </c>
      <c r="J5" s="20"/>
      <c r="K5" s="20">
        <v>3887093.1527999998</v>
      </c>
      <c r="L5" s="20"/>
      <c r="M5" s="20">
        <v>4275802.468080001</v>
      </c>
      <c r="N5" s="20"/>
      <c r="O5" s="20">
        <v>4703382.7148880009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4A68D-1F5C-4FA3-8B96-99A68FBFB35D}">
  <dimension ref="A1:Q40"/>
  <sheetViews>
    <sheetView workbookViewId="0">
      <selection activeCell="O2" sqref="O2:O40"/>
    </sheetView>
  </sheetViews>
  <sheetFormatPr defaultRowHeight="14.25" x14ac:dyDescent="0.25"/>
  <cols>
    <col min="1" max="1" width="22.140625" style="23" customWidth="1"/>
    <col min="2" max="5" width="10.140625" style="23" bestFit="1" customWidth="1"/>
    <col min="6" max="6" width="9.28515625" style="23" bestFit="1" customWidth="1"/>
    <col min="7" max="8" width="10.140625" style="23" bestFit="1" customWidth="1"/>
    <col min="9" max="11" width="11.140625" style="23" bestFit="1" customWidth="1"/>
    <col min="12" max="14" width="9.140625" style="23"/>
    <col min="15" max="15" width="70.140625" style="23" customWidth="1"/>
    <col min="16" max="16" width="25.7109375" style="23" customWidth="1"/>
    <col min="17" max="17" width="36.5703125" style="23" customWidth="1"/>
    <col min="18" max="16384" width="9.140625" style="23"/>
  </cols>
  <sheetData>
    <row r="1" spans="1:17" ht="240" x14ac:dyDescent="0.25">
      <c r="A1" s="21" t="s">
        <v>55</v>
      </c>
      <c r="B1" s="22" t="s">
        <v>56</v>
      </c>
      <c r="C1" s="22" t="s">
        <v>57</v>
      </c>
      <c r="D1" s="22" t="s">
        <v>58</v>
      </c>
      <c r="E1" s="22" t="s">
        <v>59</v>
      </c>
      <c r="F1" s="22" t="s">
        <v>60</v>
      </c>
      <c r="G1" s="22" t="s">
        <v>61</v>
      </c>
      <c r="H1" s="22" t="s">
        <v>62</v>
      </c>
      <c r="I1" s="22" t="s">
        <v>63</v>
      </c>
      <c r="J1" s="22" t="s">
        <v>64</v>
      </c>
      <c r="K1" s="22" t="s">
        <v>65</v>
      </c>
      <c r="O1" s="30" t="s">
        <v>36</v>
      </c>
      <c r="P1" s="30" t="s">
        <v>38</v>
      </c>
      <c r="Q1" s="30" t="s">
        <v>39</v>
      </c>
    </row>
    <row r="2" spans="1:17" ht="28.5" x14ac:dyDescent="0.25">
      <c r="A2" s="24" t="s">
        <v>66</v>
      </c>
      <c r="B2" s="25">
        <v>40748709</v>
      </c>
      <c r="C2" s="25">
        <v>46172183</v>
      </c>
      <c r="D2" s="25">
        <v>41930729</v>
      </c>
      <c r="E2" s="26">
        <v>49632576</v>
      </c>
      <c r="F2" s="27">
        <v>1.18</v>
      </c>
      <c r="G2" s="26">
        <v>17168843</v>
      </c>
      <c r="H2" s="26">
        <v>12000000</v>
      </c>
      <c r="I2" s="25">
        <v>75552686</v>
      </c>
      <c r="J2" s="25">
        <v>81912033</v>
      </c>
      <c r="K2" s="25">
        <v>88901493</v>
      </c>
      <c r="O2" s="31" t="s">
        <v>96</v>
      </c>
      <c r="P2" s="32" t="s">
        <v>97</v>
      </c>
      <c r="Q2" s="32" t="s">
        <v>98</v>
      </c>
    </row>
    <row r="3" spans="1:17" ht="57" x14ac:dyDescent="0.25">
      <c r="A3" s="24" t="s">
        <v>67</v>
      </c>
      <c r="B3" s="28">
        <v>0</v>
      </c>
      <c r="C3" s="28">
        <v>0</v>
      </c>
      <c r="D3" s="28">
        <v>0</v>
      </c>
      <c r="E3" s="26">
        <v>2701200</v>
      </c>
      <c r="F3" s="28"/>
      <c r="G3" s="26">
        <v>2701200</v>
      </c>
      <c r="H3" s="26">
        <v>2701200</v>
      </c>
      <c r="I3" s="25">
        <v>166800</v>
      </c>
      <c r="J3" s="28"/>
      <c r="K3" s="28"/>
      <c r="O3" s="33"/>
      <c r="P3" s="32"/>
      <c r="Q3" s="32"/>
    </row>
    <row r="4" spans="1:17" ht="28.5" x14ac:dyDescent="0.25">
      <c r="A4" s="24" t="s">
        <v>68</v>
      </c>
      <c r="B4" s="28">
        <v>0</v>
      </c>
      <c r="C4" s="28">
        <v>0</v>
      </c>
      <c r="D4" s="28">
        <v>0</v>
      </c>
      <c r="E4" s="26">
        <v>3987834</v>
      </c>
      <c r="F4" s="28"/>
      <c r="G4" s="29">
        <v>0</v>
      </c>
      <c r="H4" s="29">
        <v>0</v>
      </c>
      <c r="I4" s="25">
        <v>6386617</v>
      </c>
      <c r="J4" s="25">
        <v>16825279</v>
      </c>
      <c r="K4" s="28">
        <v>0</v>
      </c>
      <c r="O4" s="33"/>
      <c r="P4" s="32"/>
      <c r="Q4" s="32"/>
    </row>
    <row r="5" spans="1:17" x14ac:dyDescent="0.25">
      <c r="O5" s="33"/>
      <c r="P5" s="32"/>
      <c r="Q5" s="32"/>
    </row>
    <row r="6" spans="1:17" x14ac:dyDescent="0.25">
      <c r="O6" s="33"/>
      <c r="P6" s="32"/>
      <c r="Q6" s="32"/>
    </row>
    <row r="7" spans="1:17" x14ac:dyDescent="0.25">
      <c r="O7" s="33"/>
      <c r="P7" s="32"/>
      <c r="Q7" s="32"/>
    </row>
    <row r="8" spans="1:17" x14ac:dyDescent="0.25">
      <c r="O8" s="33"/>
      <c r="P8" s="32"/>
      <c r="Q8" s="32"/>
    </row>
    <row r="9" spans="1:17" x14ac:dyDescent="0.25">
      <c r="O9" s="33"/>
      <c r="P9" s="32"/>
      <c r="Q9" s="32"/>
    </row>
    <row r="10" spans="1:17" x14ac:dyDescent="0.25">
      <c r="O10" s="33"/>
      <c r="P10" s="32"/>
      <c r="Q10" s="32"/>
    </row>
    <row r="11" spans="1:17" x14ac:dyDescent="0.25">
      <c r="O11" s="33"/>
      <c r="P11" s="32"/>
      <c r="Q11" s="32"/>
    </row>
    <row r="12" spans="1:17" x14ac:dyDescent="0.25">
      <c r="O12" s="33"/>
      <c r="P12" s="32"/>
      <c r="Q12" s="32"/>
    </row>
    <row r="13" spans="1:17" x14ac:dyDescent="0.25">
      <c r="O13" s="33"/>
      <c r="P13" s="32"/>
      <c r="Q13" s="32"/>
    </row>
    <row r="14" spans="1:17" x14ac:dyDescent="0.25">
      <c r="O14" s="33"/>
      <c r="P14" s="32"/>
      <c r="Q14" s="32"/>
    </row>
    <row r="15" spans="1:17" x14ac:dyDescent="0.25">
      <c r="O15" s="33"/>
      <c r="P15" s="32"/>
      <c r="Q15" s="32"/>
    </row>
    <row r="16" spans="1:17" x14ac:dyDescent="0.25">
      <c r="O16" s="33"/>
      <c r="P16" s="32"/>
      <c r="Q16" s="32"/>
    </row>
    <row r="17" spans="15:17" x14ac:dyDescent="0.25">
      <c r="O17" s="33"/>
      <c r="P17" s="32"/>
      <c r="Q17" s="32"/>
    </row>
    <row r="18" spans="15:17" x14ac:dyDescent="0.25">
      <c r="O18" s="33"/>
      <c r="P18" s="32"/>
      <c r="Q18" s="32"/>
    </row>
    <row r="19" spans="15:17" x14ac:dyDescent="0.25">
      <c r="O19" s="33"/>
      <c r="P19" s="32"/>
      <c r="Q19" s="32"/>
    </row>
    <row r="20" spans="15:17" x14ac:dyDescent="0.25">
      <c r="O20" s="33"/>
      <c r="P20" s="32"/>
      <c r="Q20" s="32"/>
    </row>
    <row r="21" spans="15:17" x14ac:dyDescent="0.25">
      <c r="O21" s="33"/>
      <c r="P21" s="32"/>
      <c r="Q21" s="32"/>
    </row>
    <row r="22" spans="15:17" x14ac:dyDescent="0.25">
      <c r="O22" s="33"/>
      <c r="P22" s="32"/>
      <c r="Q22" s="32"/>
    </row>
    <row r="23" spans="15:17" x14ac:dyDescent="0.25">
      <c r="O23" s="33"/>
      <c r="P23" s="32"/>
      <c r="Q23" s="32"/>
    </row>
    <row r="24" spans="15:17" x14ac:dyDescent="0.25">
      <c r="O24" s="33"/>
      <c r="P24" s="32"/>
      <c r="Q24" s="32"/>
    </row>
    <row r="25" spans="15:17" x14ac:dyDescent="0.25">
      <c r="O25" s="33"/>
      <c r="P25" s="32"/>
      <c r="Q25" s="32"/>
    </row>
    <row r="26" spans="15:17" x14ac:dyDescent="0.25">
      <c r="O26" s="33"/>
      <c r="P26" s="32"/>
      <c r="Q26" s="32"/>
    </row>
    <row r="27" spans="15:17" x14ac:dyDescent="0.25">
      <c r="O27" s="33"/>
      <c r="P27" s="32"/>
      <c r="Q27" s="32"/>
    </row>
    <row r="28" spans="15:17" x14ac:dyDescent="0.25">
      <c r="O28" s="33"/>
      <c r="P28" s="32"/>
      <c r="Q28" s="32"/>
    </row>
    <row r="29" spans="15:17" x14ac:dyDescent="0.25">
      <c r="O29" s="33"/>
      <c r="P29" s="32"/>
      <c r="Q29" s="32"/>
    </row>
    <row r="30" spans="15:17" x14ac:dyDescent="0.25">
      <c r="O30" s="33"/>
      <c r="P30" s="32"/>
      <c r="Q30" s="32"/>
    </row>
    <row r="31" spans="15:17" x14ac:dyDescent="0.25">
      <c r="O31" s="33"/>
      <c r="P31" s="32"/>
      <c r="Q31" s="32"/>
    </row>
    <row r="32" spans="15:17" x14ac:dyDescent="0.25">
      <c r="O32" s="33"/>
      <c r="P32" s="32"/>
      <c r="Q32" s="32"/>
    </row>
    <row r="33" spans="15:17" x14ac:dyDescent="0.25">
      <c r="O33" s="33"/>
      <c r="P33" s="32"/>
      <c r="Q33" s="32"/>
    </row>
    <row r="34" spans="15:17" x14ac:dyDescent="0.25">
      <c r="O34" s="33"/>
      <c r="P34" s="32"/>
      <c r="Q34" s="32"/>
    </row>
    <row r="35" spans="15:17" x14ac:dyDescent="0.25">
      <c r="O35" s="33"/>
      <c r="P35" s="32"/>
      <c r="Q35" s="32"/>
    </row>
    <row r="36" spans="15:17" x14ac:dyDescent="0.25">
      <c r="O36" s="33"/>
      <c r="P36" s="32"/>
      <c r="Q36" s="32"/>
    </row>
    <row r="37" spans="15:17" x14ac:dyDescent="0.25">
      <c r="O37" s="33"/>
      <c r="P37" s="32"/>
      <c r="Q37" s="32"/>
    </row>
    <row r="38" spans="15:17" x14ac:dyDescent="0.25">
      <c r="O38" s="33"/>
      <c r="P38" s="32"/>
      <c r="Q38" s="32"/>
    </row>
    <row r="39" spans="15:17" x14ac:dyDescent="0.25">
      <c r="O39" s="33"/>
      <c r="P39" s="32"/>
      <c r="Q39" s="32"/>
    </row>
    <row r="40" spans="15:17" x14ac:dyDescent="0.25">
      <c r="O40" s="33"/>
      <c r="P40" s="32"/>
      <c r="Q40" s="32"/>
    </row>
  </sheetData>
  <mergeCells count="3">
    <mergeCell ref="O2:O40"/>
    <mergeCell ref="P2:P40"/>
    <mergeCell ref="Q2:Q4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DC143-9AD5-4D13-ADD0-714BB0085F4D}">
  <dimension ref="A1:K8"/>
  <sheetViews>
    <sheetView tabSelected="1" workbookViewId="0">
      <selection activeCell="D15" sqref="D15"/>
    </sheetView>
  </sheetViews>
  <sheetFormatPr defaultRowHeight="15" x14ac:dyDescent="0.25"/>
  <cols>
    <col min="1" max="1" width="9.140625" style="36"/>
    <col min="2" max="2" width="25.140625" style="36" customWidth="1"/>
    <col min="3" max="3" width="9.28515625" style="36" bestFit="1" customWidth="1"/>
    <col min="4" max="4" width="11.5703125" style="36" customWidth="1"/>
    <col min="5" max="5" width="19" style="36" customWidth="1"/>
    <col min="6" max="6" width="16.140625" style="36" customWidth="1"/>
    <col min="7" max="7" width="16.7109375" style="36" customWidth="1"/>
    <col min="8" max="8" width="15.85546875" style="36" customWidth="1"/>
    <col min="9" max="10" width="18.5703125" style="36" bestFit="1" customWidth="1"/>
    <col min="11" max="11" width="19.140625" style="36" bestFit="1" customWidth="1"/>
    <col min="12" max="16384" width="9.140625" style="36"/>
  </cols>
  <sheetData>
    <row r="1" spans="1:11" ht="42.75" x14ac:dyDescent="0.25">
      <c r="A1" s="34" t="s">
        <v>99</v>
      </c>
      <c r="B1" s="35" t="s">
        <v>100</v>
      </c>
      <c r="C1" s="35" t="s">
        <v>101</v>
      </c>
      <c r="D1" s="35" t="s">
        <v>102</v>
      </c>
      <c r="E1" s="35" t="s">
        <v>103</v>
      </c>
      <c r="F1" s="35" t="s">
        <v>104</v>
      </c>
      <c r="G1" s="35" t="s">
        <v>105</v>
      </c>
      <c r="H1" s="35" t="s">
        <v>106</v>
      </c>
      <c r="I1" s="35" t="s">
        <v>64</v>
      </c>
      <c r="J1" s="35" t="s">
        <v>65</v>
      </c>
      <c r="K1" s="35" t="s">
        <v>107</v>
      </c>
    </row>
    <row r="2" spans="1:11" ht="28.5" x14ac:dyDescent="0.25">
      <c r="A2" s="35"/>
      <c r="B2" s="35" t="s">
        <v>108</v>
      </c>
      <c r="C2" s="35"/>
      <c r="D2" s="37">
        <v>4570401</v>
      </c>
      <c r="E2" s="37">
        <v>6496959</v>
      </c>
      <c r="F2" s="37">
        <v>5218446</v>
      </c>
      <c r="G2" s="37">
        <v>8438300</v>
      </c>
      <c r="H2" s="35"/>
      <c r="I2" s="37">
        <v>8548794</v>
      </c>
      <c r="J2" s="37">
        <v>18921329</v>
      </c>
      <c r="K2" s="37">
        <v>19028681</v>
      </c>
    </row>
    <row r="3" spans="1:11" ht="28.5" x14ac:dyDescent="0.25">
      <c r="A3" s="38" t="s">
        <v>109</v>
      </c>
      <c r="B3" s="34" t="s">
        <v>110</v>
      </c>
      <c r="C3" s="39">
        <v>20</v>
      </c>
      <c r="D3" s="38">
        <v>0</v>
      </c>
      <c r="E3" s="38">
        <v>0</v>
      </c>
      <c r="F3" s="38">
        <v>0</v>
      </c>
      <c r="G3" s="40">
        <v>229551</v>
      </c>
      <c r="H3" s="38"/>
      <c r="I3" s="40">
        <v>305772</v>
      </c>
      <c r="J3" s="40">
        <v>305772</v>
      </c>
      <c r="K3" s="40">
        <v>305772</v>
      </c>
    </row>
    <row r="4" spans="1:11" ht="42.75" x14ac:dyDescent="0.25">
      <c r="A4" s="41" t="s">
        <v>111</v>
      </c>
      <c r="B4" s="42" t="s">
        <v>112</v>
      </c>
      <c r="C4" s="43">
        <v>20</v>
      </c>
      <c r="D4" s="44">
        <v>0</v>
      </c>
      <c r="E4" s="45">
        <v>229551</v>
      </c>
      <c r="F4" s="46"/>
      <c r="G4" s="47">
        <v>229551</v>
      </c>
      <c r="H4" s="44"/>
      <c r="I4" s="47">
        <v>305772</v>
      </c>
      <c r="J4" s="47">
        <v>305772</v>
      </c>
      <c r="K4" s="47">
        <v>305772</v>
      </c>
    </row>
    <row r="5" spans="1:11" ht="42.75" x14ac:dyDescent="0.25">
      <c r="A5" s="38" t="s">
        <v>113</v>
      </c>
      <c r="B5" s="34" t="s">
        <v>114</v>
      </c>
      <c r="C5" s="34"/>
      <c r="D5" s="40">
        <v>4570401</v>
      </c>
      <c r="E5" s="40">
        <v>6267408</v>
      </c>
      <c r="F5" s="40">
        <v>5218446</v>
      </c>
      <c r="G5" s="40">
        <v>8208749</v>
      </c>
      <c r="H5" s="38"/>
      <c r="I5" s="40">
        <v>8243022</v>
      </c>
      <c r="J5" s="40">
        <v>18615557</v>
      </c>
      <c r="K5" s="40">
        <v>18722909</v>
      </c>
    </row>
    <row r="6" spans="1:11" x14ac:dyDescent="0.25">
      <c r="A6" s="41" t="s">
        <v>115</v>
      </c>
      <c r="B6" s="42" t="s">
        <v>116</v>
      </c>
      <c r="C6" s="42" t="s">
        <v>117</v>
      </c>
      <c r="D6" s="48">
        <v>2858009</v>
      </c>
      <c r="E6" s="48">
        <v>4815375</v>
      </c>
      <c r="F6" s="48">
        <v>5218446</v>
      </c>
      <c r="G6" s="48">
        <v>5334798</v>
      </c>
      <c r="H6" s="41"/>
      <c r="I6" s="48">
        <v>5334798</v>
      </c>
      <c r="J6" s="48">
        <v>15626033</v>
      </c>
      <c r="K6" s="48">
        <v>15626033</v>
      </c>
    </row>
    <row r="7" spans="1:11" ht="28.5" x14ac:dyDescent="0.25">
      <c r="A7" s="41" t="s">
        <v>118</v>
      </c>
      <c r="B7" s="42" t="s">
        <v>119</v>
      </c>
      <c r="C7" s="42" t="s">
        <v>117</v>
      </c>
      <c r="D7" s="48">
        <v>1712392</v>
      </c>
      <c r="E7" s="48">
        <v>1452033</v>
      </c>
      <c r="F7" s="41">
        <v>0</v>
      </c>
      <c r="G7" s="48">
        <v>2818776</v>
      </c>
      <c r="H7" s="41"/>
      <c r="I7" s="48">
        <v>2908224</v>
      </c>
      <c r="J7" s="48">
        <v>2989524</v>
      </c>
      <c r="K7" s="48">
        <v>3096876</v>
      </c>
    </row>
    <row r="8" spans="1:11" ht="42.75" x14ac:dyDescent="0.25">
      <c r="A8" s="41" t="s">
        <v>120</v>
      </c>
      <c r="B8" s="42" t="s">
        <v>121</v>
      </c>
      <c r="C8" s="49">
        <v>20</v>
      </c>
      <c r="D8" s="41">
        <v>0</v>
      </c>
      <c r="E8" s="41">
        <v>0</v>
      </c>
      <c r="F8" s="41">
        <v>0</v>
      </c>
      <c r="G8" s="48">
        <v>55174</v>
      </c>
      <c r="H8" s="41"/>
      <c r="I8" s="41" t="s">
        <v>122</v>
      </c>
      <c r="J8" s="41" t="s">
        <v>122</v>
      </c>
      <c r="K8" s="41"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Lisataotlus_RES_2019-2022</vt:lpstr>
      <vt:lpstr>Lisataotlus_RES_2020-2023</vt:lpstr>
      <vt:lpstr>Lisataotlus_RES_2021_2024</vt:lpstr>
      <vt:lpstr>Lisataotlus_RES_2022-2025</vt:lpstr>
      <vt:lpstr>Lisataotlus_RES_2023-2026</vt:lpstr>
      <vt:lpstr>Lisataotlus_RES_2024-2027</vt:lpstr>
      <vt:lpstr>'Lisataotlus_RES_2024-2027'!_Hlk134466321</vt:lpstr>
    </vt:vector>
  </TitlesOfParts>
  <Company>TEHIK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Kadri Lees</dc:creator>
  <cp:lastModifiedBy>Kadri Lees</cp:lastModifiedBy>
  <dcterms:created xsi:type="dcterms:W3CDTF">2025-01-12T13:41:54Z</dcterms:created>
  <dcterms:modified xsi:type="dcterms:W3CDTF">2025-01-12T15:10:20Z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1520534676</vt:i4>
  </property>
  <property fmtid="{D5CDD505-2E9C-101B-9397-08002B2CF9AE}" pid="3" name="_NewReviewCycle">
    <vt:lpwstr/>
  </property>
  <property fmtid="{D5CDD505-2E9C-101B-9397-08002B2CF9AE}" pid="4" name="_EmailSubject">
    <vt:lpwstr>Riigikontrolli päringud</vt:lpwstr>
  </property>
  <property fmtid="{D5CDD505-2E9C-101B-9397-08002B2CF9AE}" pid="5" name="_AuthorEmail">
    <vt:lpwstr>kadri.lees@sotsiaalkindlustusamet.ee</vt:lpwstr>
  </property>
  <property fmtid="{D5CDD505-2E9C-101B-9397-08002B2CF9AE}" pid="6" name="_AuthorEmailDisplayName">
    <vt:lpwstr>Kadri Lees</vt:lpwstr>
  </property>
</Properties>
</file>